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'Itens'!$A$1:$L$49</definedName>
  </definedNames>
  <calcPr fullCalcOnLoad="1"/>
</workbook>
</file>

<file path=xl/sharedStrings.xml><?xml version="1.0" encoding="utf-8"?>
<sst xmlns="http://schemas.openxmlformats.org/spreadsheetml/2006/main" count="187" uniqueCount="98">
  <si>
    <t/>
  </si>
  <si>
    <t>PREFEITURA MUNICIPAL IBIAI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</si>
  <si>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</si>
  <si>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</si>
  <si>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</si>
  <si>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</si>
  <si>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</si>
  <si>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</si>
  <si>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30/3</t>
  </si>
  <si>
    <t xml:space="preserve">Critério de Julgamento: </t>
  </si>
  <si>
    <t>Menor Preço</t>
  </si>
  <si>
    <t xml:space="preserve">Forma de Adjudicação: </t>
  </si>
  <si>
    <t>Global</t>
  </si>
  <si>
    <t xml:space="preserve">Modalidade: </t>
  </si>
  <si>
    <t>Tomada de Preços</t>
  </si>
  <si>
    <t xml:space="preserve">Data Abertura: </t>
  </si>
  <si>
    <t>07/06/2023 09:15:00</t>
  </si>
  <si>
    <t xml:space="preserve">Objeto: </t>
  </si>
  <si>
    <t>CONTRATAÇÃO DE EMPRESA ESPECIALIZADA EM ENGENHARIA CIVIL PARA EXECUTAR A CONSTRUÇÃO DE PISO NO PORTO NO RIO SÃO FRANCISCO EM IBIAÍ - 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</si>
  <si>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</si>
  <si>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</si>
  <si>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</si>
  <si>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</si>
  <si>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</si>
  <si>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</si>
  <si>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</si>
  <si>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</si>
  <si>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</si>
  <si>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</si>
  <si>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</si>
  <si>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</si>
  <si>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</si>
  <si>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Part. Ampla</t>
  </si>
  <si>
    <t>28600</t>
  </si>
  <si>
    <t>0001</t>
  </si>
  <si>
    <t>001.001 - FORNECIMENTO E COLOCAÇÃO DE PLACA DE OBRA EM CHAPA GALVANIZADA #26, ESP. 0,45MM, DIMENSÃO (3X1,5)M, PLOTADA COM ADESIVO VINÍLICO, AFIXADA COM REBITES 4,8X40MM, EM ESTRUTURA METÁLICA DE METALON 20X20MM, ESP. 1,25MM, INCLUSIVE SUPORTE EM EUCALIPTO AUTOCLAVADO PINTADO COM TINTA PVA DUAS (2) DEMÃOS</t>
  </si>
  <si>
    <t>unid.</t>
  </si>
  <si>
    <t>1279</t>
  </si>
  <si>
    <t>CONTRATAÇÃO DE EMPRESA ESPECIALIZADA EM ENGENHARIACIVIL PARA EXECUTAR A CONSTRUÇÃO DE PISO NO PORTO NO RIO SÃO FRANCISCO EM IBIAÍ - MG.</t>
  </si>
  <si>
    <t>SIM</t>
  </si>
  <si>
    <t>28601</t>
  </si>
  <si>
    <t>0002</t>
  </si>
  <si>
    <t>001.002 - LIMPEZA DE TERRENO, INCLUSIVE CAPINA, RASTELAMENTO COM AFASTAMENTO ATÉ VINTE (20) METROS E QUEIMA CONTROLADA</t>
  </si>
  <si>
    <t>m2</t>
  </si>
  <si>
    <t>28602</t>
  </si>
  <si>
    <t>0003</t>
  </si>
  <si>
    <t>001.003 - CORTE DE ÁRVORE COM MOTOSSERRA, DIÂMETRO DO TRONCO ACIMA DE TRINTA (30) CENTÍMETROS ATÉ CINQUENTA (50) CENTÍMETROS, EXCLUSIVE DESTOCAMENTO E AFASTAMENTO</t>
  </si>
  <si>
    <t>28603</t>
  </si>
  <si>
    <t>0004</t>
  </si>
  <si>
    <t>001.004 - DESMATAMENTO, DESTOCAMENTO E LIMPEZA, INCLUSIVE TRANSPORTE ATÉ CINQUENTA (50) METROS</t>
  </si>
  <si>
    <t>28604</t>
  </si>
  <si>
    <t>0005</t>
  </si>
  <si>
    <t>002.001 - ESCAVAÇÃO HORIZONTAL, INCLUINDO CARGA E DESCARGA EM SOLO DE 1A CATEGORIA COM TRATOR DE ESTEIRAS (100HP/LÂMINA: 2,19M3). AF_07/2020</t>
  </si>
  <si>
    <t>m3</t>
  </si>
  <si>
    <t>28605</t>
  </si>
  <si>
    <t>0006</t>
  </si>
  <si>
    <t>002.002 - TRANSPORTE COM CAMINHÃO BASCULANTE DE 18 M³, EM VIA URBANA EM REVESTIMENTO PRIMÁRIO (UNIDADE: M3XKM). AF_07/2020</t>
  </si>
  <si>
    <t>m3xkm</t>
  </si>
  <si>
    <t>28606</t>
  </si>
  <si>
    <t>0007</t>
  </si>
  <si>
    <t>002.003 - CASCALHO DE CAVA</t>
  </si>
  <si>
    <t>28607</t>
  </si>
  <si>
    <t>0008</t>
  </si>
  <si>
    <t>002.004 - COMPACTAÇÃO MECANIZADA DE ATERRO COM PLACA VIBRATÓRIA, INCLUSIVE ESPALHAMENTO MANUAL</t>
  </si>
  <si>
    <t>28608</t>
  </si>
  <si>
    <t>0009</t>
  </si>
  <si>
    <t>003.001 - LOCAÇÃO DA OBRA (GABARITO)</t>
  </si>
  <si>
    <t>28609</t>
  </si>
  <si>
    <t>0010</t>
  </si>
  <si>
    <t>003.002 - LASTRO DE BRITA COM PEDRA BRITADA NÚMERO 2 E 3, INCLUSIVE ADENSAMENTO E APILOAMENTO MANUAL</t>
  </si>
  <si>
    <t>28610</t>
  </si>
  <si>
    <t>0011</t>
  </si>
  <si>
    <t>003.003 - COMPACTAÇÃO MECÂNICA DE SOLO PARA EXECUÇÃO DE RADIER, PISO DE CONCRETO OU LAJE SOBRE SOLO, COM COMPACTADOR DE SOLOS A PERCUSSÃO. AF_09/2021</t>
  </si>
  <si>
    <t>28611</t>
  </si>
  <si>
    <t>0012</t>
  </si>
  <si>
    <t>003.004 - ESTACA BROCA DE CONCRETO, DIÂMETRO DE 25CM, ESCAVAÇÃO MANUAL COM TRADO CONCHA, INTEIRAMENTE ARMADA. AF_05/2020</t>
  </si>
  <si>
    <t>m</t>
  </si>
  <si>
    <t>28612</t>
  </si>
  <si>
    <t>0013</t>
  </si>
  <si>
    <t>003.005 - ARRASAMENTO MECANICO DE ESTACA DE CONCRETO ARMADO, DIAMETROS DE ATÉ 40 CM. AF_05/2021</t>
  </si>
  <si>
    <t>28613</t>
  </si>
  <si>
    <t>0014</t>
  </si>
  <si>
    <t>003.006 - EXECUÇÃO DE PASSEIO (CALÇADA) OU PISO DE CONCRETO COM CONCRETO MOLDADO IN LOCO, FEITO EM OBRA, ACABAMENTO CONVENCIONAL, NÃO ARMADO. AF_08/2022</t>
  </si>
  <si>
    <t>28614</t>
  </si>
  <si>
    <t>0015</t>
  </si>
  <si>
    <t>003.007 - ARMADURA DE TELA DE AÇO CA-60, SOLDADA TIPO Q-138, DIÂMETRO Ø4,2MM, TRAMA COM DIMENSÃO (100X100)MM, INCLUSIVE ESPAÇADOR, EXCLUSIVE CONCRETO</t>
  </si>
  <si>
    <t>28615</t>
  </si>
  <si>
    <t>0016</t>
  </si>
  <si>
    <t>003.008 - CORTE, DOBRA E MONTAGEM DE AÇO CA-50, DIÂMETRO 8MM, INCLUSIVE ESPAÇADOR (REFORÇO LAJE - CAPITÉIS)</t>
  </si>
  <si>
    <t>Kg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</si>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</sst>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1</v>
      </c>
      <c r="F15" s="15">
        <v>0</v>
      </c>
      <c r="G15" s="13">
        <f>ROUND(SUM(E15*F15),2)</f>
        <v>0</v>
      </c>
      <c r="H15" s="17" t="s">
        <v>0</v>
      </c>
      <c r="I15" s="14" t="s">
        <v>37</v>
      </c>
      <c r="J15" s="12" t="s">
        <v>38</v>
      </c>
      <c r="K15" s="10" t="s">
        <v>0</v>
      </c>
      <c r="L15" s="13">
        <v>1820.07</v>
      </c>
      <c r="M15" s="13" t="s">
        <v>39</v>
      </c>
    </row>
    <row r="16" spans="1:13" ht="12.75">
      <c r="A16" s="14" t="s">
        <v>40</v>
      </c>
      <c r="B16" s="14" t="s">
        <v>41</v>
      </c>
      <c r="C16" s="10" t="s">
        <v>42</v>
      </c>
      <c r="D16" s="10" t="s">
        <v>43</v>
      </c>
      <c r="E16" s="13">
        <v>500</v>
      </c>
      <c r="F16" s="15">
        <v>0</v>
      </c>
      <c r="G16" s="13">
        <f>ROUND(SUM(E16*F16),2)</f>
        <v>0</v>
      </c>
      <c r="H16" s="17" t="s">
        <v>0</v>
      </c>
      <c r="I16" s="14" t="s">
        <v>37</v>
      </c>
      <c r="J16" s="12" t="s">
        <v>38</v>
      </c>
      <c r="K16" s="10" t="s">
        <v>0</v>
      </c>
      <c r="L16" s="13">
        <v>2.72</v>
      </c>
      <c r="M16" s="13" t="s">
        <v>39</v>
      </c>
    </row>
    <row r="17" spans="1:13" ht="12.75">
      <c r="A17" s="14" t="s">
        <v>44</v>
      </c>
      <c r="B17" s="14" t="s">
        <v>45</v>
      </c>
      <c r="C17" s="10" t="s">
        <v>46</v>
      </c>
      <c r="D17" s="10" t="s">
        <v>36</v>
      </c>
      <c r="E17" s="13">
        <v>17</v>
      </c>
      <c r="F17" s="15">
        <v>0</v>
      </c>
      <c r="G17" s="13">
        <f>ROUND(SUM(E17*F17),2)</f>
        <v>0</v>
      </c>
      <c r="H17" s="17" t="s">
        <v>0</v>
      </c>
      <c r="I17" s="14" t="s">
        <v>37</v>
      </c>
      <c r="J17" s="12" t="s">
        <v>38</v>
      </c>
      <c r="K17" s="10" t="s">
        <v>0</v>
      </c>
      <c r="L17" s="13">
        <v>106.57</v>
      </c>
      <c r="M17" s="13" t="s">
        <v>39</v>
      </c>
    </row>
    <row r="18" spans="1:13" ht="12.75">
      <c r="A18" s="14" t="s">
        <v>47</v>
      </c>
      <c r="B18" s="14" t="s">
        <v>48</v>
      </c>
      <c r="C18" s="10" t="s">
        <v>49</v>
      </c>
      <c r="D18" s="10" t="s">
        <v>43</v>
      </c>
      <c r="E18" s="13">
        <v>500</v>
      </c>
      <c r="F18" s="15">
        <v>0</v>
      </c>
      <c r="G18" s="13">
        <f>ROUND(SUM(E18*F18),2)</f>
        <v>0</v>
      </c>
      <c r="H18" s="17" t="s">
        <v>0</v>
      </c>
      <c r="I18" s="14" t="s">
        <v>37</v>
      </c>
      <c r="J18" s="12" t="s">
        <v>38</v>
      </c>
      <c r="K18" s="10" t="s">
        <v>0</v>
      </c>
      <c r="L18" s="13">
        <v>0.64</v>
      </c>
      <c r="M18" s="13" t="s">
        <v>39</v>
      </c>
    </row>
    <row r="19" spans="1:13" ht="12.75">
      <c r="A19" s="14" t="s">
        <v>50</v>
      </c>
      <c r="B19" s="14" t="s">
        <v>51</v>
      </c>
      <c r="C19" s="10" t="s">
        <v>52</v>
      </c>
      <c r="D19" s="10" t="s">
        <v>53</v>
      </c>
      <c r="E19" s="13">
        <v>200</v>
      </c>
      <c r="F19" s="15">
        <v>0</v>
      </c>
      <c r="G19" s="13">
        <f>ROUND(SUM(E19*F19),2)</f>
        <v>0</v>
      </c>
      <c r="H19" s="17" t="s">
        <v>0</v>
      </c>
      <c r="I19" s="14" t="s">
        <v>37</v>
      </c>
      <c r="J19" s="12" t="s">
        <v>38</v>
      </c>
      <c r="K19" s="10" t="s">
        <v>0</v>
      </c>
      <c r="L19" s="13">
        <v>18.59</v>
      </c>
      <c r="M19" s="13" t="s">
        <v>39</v>
      </c>
    </row>
    <row r="20" spans="1:13" ht="12.75">
      <c r="A20" s="14" t="s">
        <v>54</v>
      </c>
      <c r="B20" s="14" t="s">
        <v>55</v>
      </c>
      <c r="C20" s="10" t="s">
        <v>56</v>
      </c>
      <c r="D20" s="10" t="s">
        <v>57</v>
      </c>
      <c r="E20" s="13">
        <v>700</v>
      </c>
      <c r="F20" s="15">
        <v>0</v>
      </c>
      <c r="G20" s="13">
        <f>ROUND(SUM(E20*F20),2)</f>
        <v>0</v>
      </c>
      <c r="H20" s="17" t="s">
        <v>0</v>
      </c>
      <c r="I20" s="14" t="s">
        <v>37</v>
      </c>
      <c r="J20" s="12" t="s">
        <v>38</v>
      </c>
      <c r="K20" s="10" t="s">
        <v>0</v>
      </c>
      <c r="L20" s="13">
        <v>2.49</v>
      </c>
      <c r="M20" s="13" t="s">
        <v>39</v>
      </c>
    </row>
    <row r="21" spans="1:13" ht="12.75">
      <c r="A21" s="14" t="s">
        <v>58</v>
      </c>
      <c r="B21" s="14" t="s">
        <v>59</v>
      </c>
      <c r="C21" s="10" t="s">
        <v>60</v>
      </c>
      <c r="D21" s="10" t="s">
        <v>53</v>
      </c>
      <c r="E21" s="13">
        <v>200</v>
      </c>
      <c r="F21" s="15">
        <v>0</v>
      </c>
      <c r="G21" s="13">
        <f>ROUND(SUM(E21*F21),2)</f>
        <v>0</v>
      </c>
      <c r="H21" s="17" t="s">
        <v>0</v>
      </c>
      <c r="I21" s="14" t="s">
        <v>37</v>
      </c>
      <c r="J21" s="12" t="s">
        <v>38</v>
      </c>
      <c r="K21" s="10" t="s">
        <v>0</v>
      </c>
      <c r="L21" s="13">
        <v>82.7</v>
      </c>
      <c r="M21" s="13" t="s">
        <v>39</v>
      </c>
    </row>
    <row r="22" spans="1:13" ht="12.75">
      <c r="A22" s="14" t="s">
        <v>61</v>
      </c>
      <c r="B22" s="14" t="s">
        <v>62</v>
      </c>
      <c r="C22" s="10" t="s">
        <v>63</v>
      </c>
      <c r="D22" s="10" t="s">
        <v>53</v>
      </c>
      <c r="E22" s="13">
        <v>200</v>
      </c>
      <c r="F22" s="15">
        <v>0</v>
      </c>
      <c r="G22" s="13">
        <f>ROUND(SUM(E22*F22),2)</f>
        <v>0</v>
      </c>
      <c r="H22" s="17" t="s">
        <v>0</v>
      </c>
      <c r="I22" s="14" t="s">
        <v>37</v>
      </c>
      <c r="J22" s="12" t="s">
        <v>38</v>
      </c>
      <c r="K22" s="10" t="s">
        <v>0</v>
      </c>
      <c r="L22" s="13">
        <v>54.22</v>
      </c>
      <c r="M22" s="13" t="s">
        <v>39</v>
      </c>
    </row>
    <row r="23" spans="1:13" ht="12.75">
      <c r="A23" s="14" t="s">
        <v>64</v>
      </c>
      <c r="B23" s="14" t="s">
        <v>65</v>
      </c>
      <c r="C23" s="10" t="s">
        <v>66</v>
      </c>
      <c r="D23" s="10" t="s">
        <v>43</v>
      </c>
      <c r="E23" s="13">
        <v>246.55</v>
      </c>
      <c r="F23" s="15">
        <v>0</v>
      </c>
      <c r="G23" s="13">
        <f>ROUND(SUM(E23*F23),2)</f>
        <v>0</v>
      </c>
      <c r="H23" s="17" t="s">
        <v>0</v>
      </c>
      <c r="I23" s="14" t="s">
        <v>37</v>
      </c>
      <c r="J23" s="12" t="s">
        <v>38</v>
      </c>
      <c r="K23" s="10" t="s">
        <v>0</v>
      </c>
      <c r="L23" s="13">
        <v>9.1</v>
      </c>
      <c r="M23" s="13" t="s">
        <v>39</v>
      </c>
    </row>
    <row r="24" spans="1:13" ht="12.75">
      <c r="A24" s="14" t="s">
        <v>67</v>
      </c>
      <c r="B24" s="14" t="s">
        <v>68</v>
      </c>
      <c r="C24" s="10" t="s">
        <v>69</v>
      </c>
      <c r="D24" s="10" t="s">
        <v>53</v>
      </c>
      <c r="E24" s="13">
        <v>24.66</v>
      </c>
      <c r="F24" s="15">
        <v>0</v>
      </c>
      <c r="G24" s="13">
        <f>ROUND(SUM(E24*F24),2)</f>
        <v>0</v>
      </c>
      <c r="H24" s="17" t="s">
        <v>0</v>
      </c>
      <c r="I24" s="14" t="s">
        <v>37</v>
      </c>
      <c r="J24" s="12" t="s">
        <v>38</v>
      </c>
      <c r="K24" s="10" t="s">
        <v>0</v>
      </c>
      <c r="L24" s="13">
        <v>242.22</v>
      </c>
      <c r="M24" s="13" t="s">
        <v>39</v>
      </c>
    </row>
    <row r="25" spans="1:13" ht="12.75">
      <c r="A25" s="14" t="s">
        <v>70</v>
      </c>
      <c r="B25" s="14" t="s">
        <v>71</v>
      </c>
      <c r="C25" s="10" t="s">
        <v>72</v>
      </c>
      <c r="D25" s="10" t="s">
        <v>43</v>
      </c>
      <c r="E25" s="13">
        <v>246.55</v>
      </c>
      <c r="F25" s="15">
        <v>0</v>
      </c>
      <c r="G25" s="13">
        <f>ROUND(SUM(E25*F25),2)</f>
        <v>0</v>
      </c>
      <c r="H25" s="17" t="s">
        <v>0</v>
      </c>
      <c r="I25" s="14" t="s">
        <v>37</v>
      </c>
      <c r="J25" s="12" t="s">
        <v>38</v>
      </c>
      <c r="K25" s="10" t="s">
        <v>0</v>
      </c>
      <c r="L25" s="13">
        <v>3.72</v>
      </c>
      <c r="M25" s="13" t="s">
        <v>39</v>
      </c>
    </row>
    <row r="26" spans="1:13" ht="12.75">
      <c r="A26" s="14" t="s">
        <v>73</v>
      </c>
      <c r="B26" s="14" t="s">
        <v>74</v>
      </c>
      <c r="C26" s="10" t="s">
        <v>75</v>
      </c>
      <c r="D26" s="10" t="s">
        <v>76</v>
      </c>
      <c r="E26" s="13">
        <v>327</v>
      </c>
      <c r="F26" s="15">
        <v>0</v>
      </c>
      <c r="G26" s="13">
        <f>ROUND(SUM(E26*F26),2)</f>
        <v>0</v>
      </c>
      <c r="H26" s="17" t="s">
        <v>0</v>
      </c>
      <c r="I26" s="14" t="s">
        <v>37</v>
      </c>
      <c r="J26" s="12" t="s">
        <v>38</v>
      </c>
      <c r="K26" s="10" t="s">
        <v>0</v>
      </c>
      <c r="L26" s="13">
        <v>103.63</v>
      </c>
      <c r="M26" s="13" t="s">
        <v>39</v>
      </c>
    </row>
    <row r="27" spans="1:13" ht="12.75">
      <c r="A27" s="14" t="s">
        <v>77</v>
      </c>
      <c r="B27" s="14" t="s">
        <v>78</v>
      </c>
      <c r="C27" s="10" t="s">
        <v>79</v>
      </c>
      <c r="D27" s="10" t="s">
        <v>36</v>
      </c>
      <c r="E27" s="13">
        <v>109</v>
      </c>
      <c r="F27" s="15">
        <v>0</v>
      </c>
      <c r="G27" s="13">
        <f>ROUND(SUM(E27*F27),2)</f>
        <v>0</v>
      </c>
      <c r="H27" s="17" t="s">
        <v>0</v>
      </c>
      <c r="I27" s="14" t="s">
        <v>37</v>
      </c>
      <c r="J27" s="12" t="s">
        <v>38</v>
      </c>
      <c r="K27" s="10" t="s">
        <v>0</v>
      </c>
      <c r="L27" s="13">
        <v>19.73</v>
      </c>
      <c r="M27" s="13" t="s">
        <v>39</v>
      </c>
    </row>
    <row r="28" spans="1:13" ht="12.75">
      <c r="A28" s="14" t="s">
        <v>80</v>
      </c>
      <c r="B28" s="14" t="s">
        <v>81</v>
      </c>
      <c r="C28" s="10" t="s">
        <v>82</v>
      </c>
      <c r="D28" s="10" t="s">
        <v>53</v>
      </c>
      <c r="E28" s="13">
        <v>36.98</v>
      </c>
      <c r="F28" s="15">
        <v>0</v>
      </c>
      <c r="G28" s="13">
        <f>ROUND(SUM(E28*F28),2)</f>
        <v>0</v>
      </c>
      <c r="H28" s="17" t="s">
        <v>0</v>
      </c>
      <c r="I28" s="14" t="s">
        <v>37</v>
      </c>
      <c r="J28" s="12" t="s">
        <v>38</v>
      </c>
      <c r="K28" s="10" t="s">
        <v>0</v>
      </c>
      <c r="L28" s="13">
        <v>975.34</v>
      </c>
      <c r="M28" s="13" t="s">
        <v>39</v>
      </c>
    </row>
    <row r="29" spans="1:13" ht="12.75">
      <c r="A29" s="14" t="s">
        <v>83</v>
      </c>
      <c r="B29" s="14" t="s">
        <v>84</v>
      </c>
      <c r="C29" s="10" t="s">
        <v>85</v>
      </c>
      <c r="D29" s="10" t="s">
        <v>43</v>
      </c>
      <c r="E29" s="13">
        <v>493.1</v>
      </c>
      <c r="F29" s="15">
        <v>0</v>
      </c>
      <c r="G29" s="13">
        <f>ROUND(SUM(E29*F29),2)</f>
        <v>0</v>
      </c>
      <c r="H29" s="17" t="s">
        <v>0</v>
      </c>
      <c r="I29" s="14" t="s">
        <v>37</v>
      </c>
      <c r="J29" s="12" t="s">
        <v>38</v>
      </c>
      <c r="K29" s="10" t="s">
        <v>0</v>
      </c>
      <c r="L29" s="13">
        <v>44.84</v>
      </c>
      <c r="M29" s="13" t="s">
        <v>39</v>
      </c>
    </row>
    <row r="30" spans="1:13" ht="12.75">
      <c r="A30" s="14" t="s">
        <v>86</v>
      </c>
      <c r="B30" s="14" t="s">
        <v>87</v>
      </c>
      <c r="C30" s="10" t="s">
        <v>88</v>
      </c>
      <c r="D30" s="10" t="s">
        <v>89</v>
      </c>
      <c r="E30" s="13">
        <v>743.99</v>
      </c>
      <c r="F30" s="15">
        <v>0</v>
      </c>
      <c r="G30" s="13">
        <f>ROUND(SUM(E30*F30),2)</f>
        <v>0</v>
      </c>
      <c r="H30" s="17" t="s">
        <v>0</v>
      </c>
      <c r="I30" s="14" t="s">
        <v>37</v>
      </c>
      <c r="J30" s="12" t="s">
        <v>38</v>
      </c>
      <c r="K30" s="13">
        <f>SUM(G15:G30)</f>
        <v>0</v>
      </c>
      <c r="L30" s="13">
        <v>18.18</v>
      </c>
      <c r="M30" s="13" t="s">
        <v>39</v>
      </c>
    </row>
    <row r="32" spans="6:7" ht="12.75">
      <c r="F32" s="18" t="s">
        <v>90</v>
      </c>
      <c r="G32" s="13">
        <f>SUM(G9:G30)</f>
        <v>0</v>
      </c>
    </row>
    <row r="35" spans="2:4" ht="12.75">
      <c r="B35" s="19" t="s">
        <v>91</v>
      </c>
      <c r="D35" s="20" t="s">
        <v>92</v>
      </c>
    </row>
    <row r="37" ht="12.75">
      <c r="B37" s="21" t="s">
        <v>93</v>
      </c>
    </row>
    <row r="39" spans="2:3" ht="82.5" customHeight="1">
      <c r="B39" s="3" t="s">
        <v>94</v>
      </c>
      <c r="C39" s="3" t="s">
        <v>95</v>
      </c>
    </row>
    <row r="42" ht="12.75">
      <c r="B42" s="4" t="s">
        <v>96</v>
      </c>
    </row>
    <row r="43" ht="12.75">
      <c r="B43" s="5" t="s">
        <v>97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35:M35"/>
    <mergeCell ref="D35:M35"/>
    <mergeCell ref="B37:M37"/>
    <mergeCell ref="C39:M39"/>
    <mergeCell ref="B42:M42"/>
    <mergeCell ref="B43:M4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