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'Itens'!$A$1:$L$50</definedName>
  </definedNames>
  <calcPr fullCalcOnLoad="1"/>
</workbook>
</file>

<file path=xl/sharedStrings.xml><?xml version="1.0" encoding="utf-8"?>
<sst xmlns="http://schemas.openxmlformats.org/spreadsheetml/2006/main" count="196" uniqueCount="101">
  <si>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</si>
  <si>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</si>
  <si>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</si>
  <si>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</si>
  <si>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</si>
  <si>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</si>
  <si>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</si>
  <si>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</si>
  <si>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43/5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</si>
  <si>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</si>
  <si>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</si>
  <si>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</si>
  <si>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</si>
  <si>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</si>
  <si>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Tomada de Preços</t>
  </si>
  <si>
    <t xml:space="preserve">Data Abertura: </t>
  </si>
  <si>
    <t>02/08/2023 14:15:00</t>
  </si>
  <si>
    <t xml:space="preserve">Objeto: </t>
  </si>
  <si>
    <t xml:space="preserve">CONTRATAÇÃO DE EMPRESA ESPECIALIZADA EM ENGENHARIA CIVIL PARA EXECUTAR OBRA DE PAVIMENTAÇÃO DE RUAS COM ASFALTO PMF NA COMUNIDADE DA BARRA DO PACUÍ NESTE MUNICÍPIO DE IBIAÍ/MG,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</si>
  <si>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</si>
  <si>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</si>
  <si>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</si>
  <si>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</si>
  <si>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</si>
  <si>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</si>
  <si>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</si>
  <si>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</si>
  <si>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</si>
  <si>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</si>
  <si>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</si>
  <si>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</si>
  <si>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</si>
  <si>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</si>
  <si>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23685</t>
  </si>
  <si>
    <t>0001</t>
  </si>
  <si>
    <t>001.001 - 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</si>
  <si>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U</t>
  </si>
  <si>
    <t>2029</t>
  </si>
  <si>
    <t>SIM</t>
  </si>
  <si>
    <t>25700</t>
  </si>
  <si>
    <t>0002</t>
  </si>
  <si>
    <t>001.002 - LOCAÇÃO DE PAVIMENTAÇÃO. AF_10/2018</t>
  </si>
  <si>
    <t>M</t>
  </si>
  <si>
    <t>28759</t>
  </si>
  <si>
    <t>0003</t>
  </si>
  <si>
    <t>001.002 - ESCAVAÇÃOECARGACOMTRATORECARREGADEIRA(MATERIALDE 1ª CATEGORIA)</t>
  </si>
  <si>
    <t>m3</t>
  </si>
  <si>
    <t>28760</t>
  </si>
  <si>
    <t>0004</t>
  </si>
  <si>
    <t>001.002 - REGULARIZAÇÃO DO SUB-LEITO (PROCTOR NORMAL)</t>
  </si>
  <si>
    <t>m2</t>
  </si>
  <si>
    <t>28761</t>
  </si>
  <si>
    <t>0005</t>
  </si>
  <si>
    <t>001.003 - BASE DE SOLO SEM MISTURA, COMPACTADA NA ENERGIA DO PROCTOR INTERMEDIÁRIO (EXECUÇÃO, INCLUINDO ESCAVAÇÃO, CARGA, DESCARGA, ESPALHAMENTO, UMIDECIMENTO E COMPACTAÇÃO DO MATERIAL; EXCLUI AQUISIÇÃO E TRANSPORTE DO MATERIAL)</t>
  </si>
  <si>
    <t>28763</t>
  </si>
  <si>
    <t>0006</t>
  </si>
  <si>
    <t>001.003 - IMPRIMAÇÃO (EXECUÇÃO E FORNECIMENTO DO MATERIAL BETUMINOSO EXCLUSIVE TRANSPORTE)</t>
  </si>
  <si>
    <t>28764</t>
  </si>
  <si>
    <t>0007</t>
  </si>
  <si>
    <t>001.003 - PINTURA DE LIGAÇÃO (EXECUÇÃO E FORNECIMENTO DO MATERIAL BETUMINOSO EXCLUSIVE TRANSPORTE)</t>
  </si>
  <si>
    <t>28765</t>
  </si>
  <si>
    <t>0008</t>
  </si>
  <si>
    <t>001.003 - PRÉ-MISTURADO A FRIO - PMF (EXECUÇÃO, INCLUINDO USINAGEM, APLICAÇÃO, ESPALHAMENTO E COMPACTAÇÃO, FORNECIMENTO DOS AGREGADOS E MATERIALBETUMINOSO, EXCLUI TRANSPORTE DOS AGREGADOS E DO MATERIAL BETUMINOSO ATÉ USINA E DA MASSA PRONTA ATÉ A PISTA)</t>
  </si>
  <si>
    <t>28766</t>
  </si>
  <si>
    <t>0009</t>
  </si>
  <si>
    <t>001.003 - GUIA (MEIO-FIO) CONCRETO, MOLDADA IN LOCO EM TRECHO RETO COM EXTRUSORA, 13 CM BASE X 22 CM ALTURA. AF_06/2016</t>
  </si>
  <si>
    <t>m</t>
  </si>
  <si>
    <t>28767</t>
  </si>
  <si>
    <t>0010</t>
  </si>
  <si>
    <t>001.004 - GUIA DE MEIO-FIO, EM CONCRETO COM FCK 20MPA, PRÉ-MOLDADA, MFC-01 PADRÃO DER-MG, DIMENSÕES (12X16,7X35)CM, EXCLUSIVE SARJETA, INCLUSIVE ESCAVAÇÃO, APILOAMENTO E TRANSPORTE COM RETIRADA DO MATERIAL ESCAVADO (EM CAÇAMBA)</t>
  </si>
  <si>
    <t>28768</t>
  </si>
  <si>
    <t>0011</t>
  </si>
  <si>
    <t>001.004 - SARJETA DE CONCRETO URBANO (SCU), TIPO 2, COM FCK 15 MPA, LARGURA DE 50CM COM INCLINAÇÃO DE 15%, ESP. 7CM, PADRÃO DER-MG, EXCLUSIVE MEIO-FIO, INCLUSIVE ESCAVAÇÃO, APILAOMENTO E TRANSPORTE COM RETIRADA DO MATERIAL ESCAVADO (EM CAÇAMBA)</t>
  </si>
  <si>
    <t>28769</t>
  </si>
  <si>
    <t>0012</t>
  </si>
  <si>
    <t>001.005 - TRANSPORTE DE MATERIAL DE JAZIDA PARA CONSERVAÇÃO. DISTÂNCIA MÉDIA DE TRANSPORTE -  MATERIAL PARA BASE DMT (DMT = 28,30 KM)</t>
  </si>
  <si>
    <t>m3xKm</t>
  </si>
  <si>
    <t>28770</t>
  </si>
  <si>
    <t>0013</t>
  </si>
  <si>
    <t>001.005 - TRANSPORTE DE MATERIAL DE JAZIDA PARA CONSERVAÇÃO. DISTÂNCIA MÉDIA DE TRANSPORTE -  (MATERIAL ESCAVADO DAS RUAS PARA BOTA-FORA) (DMT = 5,0 KM)</t>
  </si>
  <si>
    <t>28771</t>
  </si>
  <si>
    <t>0014</t>
  </si>
  <si>
    <t>001.005 - TRANSPORTE DE MATERIAL DE QUALQUER NATUREZA  ( DMT = 432,00 km) (MATERIAL BETUMINOSO DO FORNECEDOR ATÉ O CANTEIRO DE OBRAS)</t>
  </si>
  <si>
    <t>TxKm</t>
  </si>
  <si>
    <t>28772</t>
  </si>
  <si>
    <t>0015</t>
  </si>
  <si>
    <t>001.005 - TRANSPORTE DE AGREGADOS, DA JAZIDA OU FORNECEDOR ATÉ O CANTEIRO DE OBRAS (DMT=5,0KM) (AREIA - IBIAÍ)</t>
  </si>
  <si>
    <t>28773</t>
  </si>
  <si>
    <t>0016</t>
  </si>
  <si>
    <t>001.005 - TRANSPORTE DE AGREGADOS, DA JAZIDA OU FORNECEDOR ATÉ O CANTEIRO DE OBRAS (DMT= 198,0KM - MONTES CLAROS)</t>
  </si>
  <si>
    <t>28774</t>
  </si>
  <si>
    <t>0017</t>
  </si>
  <si>
    <t>001.005 - TRANSPORDE DA MASSA (PMF) PRONTA, DA USINA ATÉ AS RUAS A PAVIMENTAR (DMT=2,0km)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</si>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</sst>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18</v>
      </c>
      <c r="K15" s="10" t="s">
        <v>0</v>
      </c>
      <c r="L15" s="13">
        <v>1817.43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871.5</v>
      </c>
      <c r="F16" s="15">
        <v>0</v>
      </c>
      <c r="G16" s="13">
        <f>ROUND(SUM(E16*F16),2)</f>
        <v>0</v>
      </c>
      <c r="H16" s="17" t="s">
        <v>0</v>
      </c>
      <c r="I16" s="14" t="s">
        <v>37</v>
      </c>
      <c r="J16" s="12" t="s">
        <v>18</v>
      </c>
      <c r="K16" s="10" t="s">
        <v>0</v>
      </c>
      <c r="L16" s="13">
        <v>0.76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301.42</v>
      </c>
      <c r="F17" s="15">
        <v>0</v>
      </c>
      <c r="G17" s="13">
        <f>ROUND(SUM(E17*F17),2)</f>
        <v>0</v>
      </c>
      <c r="H17" s="17" t="s">
        <v>0</v>
      </c>
      <c r="I17" s="14" t="s">
        <v>37</v>
      </c>
      <c r="J17" s="12" t="s">
        <v>18</v>
      </c>
      <c r="K17" s="10" t="s">
        <v>0</v>
      </c>
      <c r="L17" s="13">
        <v>5.99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2009.44</v>
      </c>
      <c r="F18" s="15">
        <v>0</v>
      </c>
      <c r="G18" s="13">
        <f>ROUND(SUM(E18*F18),2)</f>
        <v>0</v>
      </c>
      <c r="H18" s="17" t="s">
        <v>0</v>
      </c>
      <c r="I18" s="14" t="s">
        <v>37</v>
      </c>
      <c r="J18" s="12" t="s">
        <v>18</v>
      </c>
      <c r="K18" s="10" t="s">
        <v>0</v>
      </c>
      <c r="L18" s="13">
        <v>1.57</v>
      </c>
      <c r="M18" s="13" t="s">
        <v>38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46</v>
      </c>
      <c r="E19" s="13">
        <v>301.42</v>
      </c>
      <c r="F19" s="15">
        <v>0</v>
      </c>
      <c r="G19" s="13">
        <f>ROUND(SUM(E19*F19),2)</f>
        <v>0</v>
      </c>
      <c r="H19" s="17" t="s">
        <v>0</v>
      </c>
      <c r="I19" s="14" t="s">
        <v>37</v>
      </c>
      <c r="J19" s="12" t="s">
        <v>18</v>
      </c>
      <c r="K19" s="10" t="s">
        <v>0</v>
      </c>
      <c r="L19" s="13">
        <v>29.11</v>
      </c>
      <c r="M19" s="13" t="s">
        <v>38</v>
      </c>
    </row>
    <row r="20" spans="1:13" ht="12.75">
      <c r="A20" s="14" t="s">
        <v>54</v>
      </c>
      <c r="B20" s="14" t="s">
        <v>55</v>
      </c>
      <c r="C20" s="10" t="s">
        <v>56</v>
      </c>
      <c r="D20" s="10" t="s">
        <v>50</v>
      </c>
      <c r="E20" s="13">
        <v>1718.94</v>
      </c>
      <c r="F20" s="15">
        <v>0</v>
      </c>
      <c r="G20" s="13">
        <f>ROUND(SUM(E20*F20),2)</f>
        <v>0</v>
      </c>
      <c r="H20" s="17" t="s">
        <v>0</v>
      </c>
      <c r="I20" s="14" t="s">
        <v>37</v>
      </c>
      <c r="J20" s="12" t="s">
        <v>18</v>
      </c>
      <c r="K20" s="10" t="s">
        <v>0</v>
      </c>
      <c r="L20" s="13">
        <v>5.22</v>
      </c>
      <c r="M20" s="13" t="s">
        <v>38</v>
      </c>
    </row>
    <row r="21" spans="1:13" ht="12.75">
      <c r="A21" s="14" t="s">
        <v>57</v>
      </c>
      <c r="B21" s="14" t="s">
        <v>58</v>
      </c>
      <c r="C21" s="10" t="s">
        <v>59</v>
      </c>
      <c r="D21" s="10" t="s">
        <v>50</v>
      </c>
      <c r="E21" s="13">
        <v>1718.94</v>
      </c>
      <c r="F21" s="15">
        <v>0</v>
      </c>
      <c r="G21" s="13">
        <f>ROUND(SUM(E21*F21),2)</f>
        <v>0</v>
      </c>
      <c r="H21" s="17" t="s">
        <v>0</v>
      </c>
      <c r="I21" s="14" t="s">
        <v>37</v>
      </c>
      <c r="J21" s="12" t="s">
        <v>18</v>
      </c>
      <c r="K21" s="10" t="s">
        <v>0</v>
      </c>
      <c r="L21" s="13">
        <v>2.77</v>
      </c>
      <c r="M21" s="13" t="s">
        <v>38</v>
      </c>
    </row>
    <row r="22" spans="1:13" ht="12.75">
      <c r="A22" s="14" t="s">
        <v>60</v>
      </c>
      <c r="B22" s="14" t="s">
        <v>61</v>
      </c>
      <c r="C22" s="10" t="s">
        <v>62</v>
      </c>
      <c r="D22" s="10" t="s">
        <v>46</v>
      </c>
      <c r="E22" s="13">
        <v>51.57</v>
      </c>
      <c r="F22" s="15">
        <v>0</v>
      </c>
      <c r="G22" s="13">
        <f>ROUND(SUM(E22*F22),2)</f>
        <v>0</v>
      </c>
      <c r="H22" s="17" t="s">
        <v>0</v>
      </c>
      <c r="I22" s="14" t="s">
        <v>37</v>
      </c>
      <c r="J22" s="12" t="s">
        <v>18</v>
      </c>
      <c r="K22" s="10" t="s">
        <v>0</v>
      </c>
      <c r="L22" s="13">
        <v>1152.68</v>
      </c>
      <c r="M22" s="13" t="s">
        <v>38</v>
      </c>
    </row>
    <row r="23" spans="1:13" ht="12.75">
      <c r="A23" s="14" t="s">
        <v>63</v>
      </c>
      <c r="B23" s="14" t="s">
        <v>64</v>
      </c>
      <c r="C23" s="10" t="s">
        <v>65</v>
      </c>
      <c r="D23" s="10" t="s">
        <v>66</v>
      </c>
      <c r="E23" s="13">
        <v>25.1</v>
      </c>
      <c r="F23" s="15">
        <v>0</v>
      </c>
      <c r="G23" s="13">
        <f>ROUND(SUM(E23*F23),2)</f>
        <v>0</v>
      </c>
      <c r="H23" s="17" t="s">
        <v>0</v>
      </c>
      <c r="I23" s="14" t="s">
        <v>37</v>
      </c>
      <c r="J23" s="12" t="s">
        <v>18</v>
      </c>
      <c r="K23" s="10" t="s">
        <v>0</v>
      </c>
      <c r="L23" s="13">
        <v>44.52</v>
      </c>
      <c r="M23" s="13" t="s">
        <v>38</v>
      </c>
    </row>
    <row r="24" spans="1:13" ht="12.75">
      <c r="A24" s="14" t="s">
        <v>67</v>
      </c>
      <c r="B24" s="14" t="s">
        <v>68</v>
      </c>
      <c r="C24" s="10" t="s">
        <v>69</v>
      </c>
      <c r="D24" s="10" t="s">
        <v>66</v>
      </c>
      <c r="E24" s="13">
        <v>538.63</v>
      </c>
      <c r="F24" s="15">
        <v>0</v>
      </c>
      <c r="G24" s="13">
        <f>ROUND(SUM(E24*F24),2)</f>
        <v>0</v>
      </c>
      <c r="H24" s="17" t="s">
        <v>0</v>
      </c>
      <c r="I24" s="14" t="s">
        <v>37</v>
      </c>
      <c r="J24" s="12" t="s">
        <v>18</v>
      </c>
      <c r="K24" s="10" t="s">
        <v>0</v>
      </c>
      <c r="L24" s="13">
        <v>70.84</v>
      </c>
      <c r="M24" s="13" t="s">
        <v>38</v>
      </c>
    </row>
    <row r="25" spans="1:13" ht="12.75">
      <c r="A25" s="14" t="s">
        <v>70</v>
      </c>
      <c r="B25" s="14" t="s">
        <v>71</v>
      </c>
      <c r="C25" s="10" t="s">
        <v>72</v>
      </c>
      <c r="D25" s="10" t="s">
        <v>66</v>
      </c>
      <c r="E25" s="13">
        <v>538.63</v>
      </c>
      <c r="F25" s="15">
        <v>0</v>
      </c>
      <c r="G25" s="13">
        <f>ROUND(SUM(E25*F25),2)</f>
        <v>0</v>
      </c>
      <c r="H25" s="17" t="s">
        <v>0</v>
      </c>
      <c r="I25" s="14" t="s">
        <v>37</v>
      </c>
      <c r="J25" s="12" t="s">
        <v>18</v>
      </c>
      <c r="K25" s="10" t="s">
        <v>0</v>
      </c>
      <c r="L25" s="13">
        <v>53.79</v>
      </c>
      <c r="M25" s="13" t="s">
        <v>38</v>
      </c>
    </row>
    <row r="26" spans="1:13" ht="12.75">
      <c r="A26" s="14" t="s">
        <v>73</v>
      </c>
      <c r="B26" s="14" t="s">
        <v>74</v>
      </c>
      <c r="C26" s="10" t="s">
        <v>75</v>
      </c>
      <c r="D26" s="10" t="s">
        <v>76</v>
      </c>
      <c r="E26" s="13">
        <v>8530.19</v>
      </c>
      <c r="F26" s="15">
        <v>0</v>
      </c>
      <c r="G26" s="13">
        <f>ROUND(SUM(E26*F26),2)</f>
        <v>0</v>
      </c>
      <c r="H26" s="17" t="s">
        <v>0</v>
      </c>
      <c r="I26" s="14" t="s">
        <v>37</v>
      </c>
      <c r="J26" s="12" t="s">
        <v>18</v>
      </c>
      <c r="K26" s="10" t="s">
        <v>0</v>
      </c>
      <c r="L26" s="13">
        <v>1.87</v>
      </c>
      <c r="M26" s="13" t="s">
        <v>38</v>
      </c>
    </row>
    <row r="27" spans="1:13" ht="12.75">
      <c r="A27" s="14" t="s">
        <v>77</v>
      </c>
      <c r="B27" s="14" t="s">
        <v>78</v>
      </c>
      <c r="C27" s="10" t="s">
        <v>79</v>
      </c>
      <c r="D27" s="10" t="s">
        <v>76</v>
      </c>
      <c r="E27" s="13">
        <v>1507.1</v>
      </c>
      <c r="F27" s="15">
        <v>0</v>
      </c>
      <c r="G27" s="13">
        <f>ROUND(SUM(E27*F27),2)</f>
        <v>0</v>
      </c>
      <c r="H27" s="17" t="s">
        <v>0</v>
      </c>
      <c r="I27" s="14" t="s">
        <v>37</v>
      </c>
      <c r="J27" s="12" t="s">
        <v>18</v>
      </c>
      <c r="K27" s="10" t="s">
        <v>0</v>
      </c>
      <c r="L27" s="13">
        <v>2.73</v>
      </c>
      <c r="M27" s="13" t="s">
        <v>38</v>
      </c>
    </row>
    <row r="28" spans="1:13" ht="12.75">
      <c r="A28" s="14" t="s">
        <v>80</v>
      </c>
      <c r="B28" s="14" t="s">
        <v>81</v>
      </c>
      <c r="C28" s="10" t="s">
        <v>82</v>
      </c>
      <c r="D28" s="10" t="s">
        <v>83</v>
      </c>
      <c r="E28" s="13">
        <v>5050.08</v>
      </c>
      <c r="F28" s="15">
        <v>0</v>
      </c>
      <c r="G28" s="13">
        <f>ROUND(SUM(E28*F28),2)</f>
        <v>0</v>
      </c>
      <c r="H28" s="17" t="s">
        <v>0</v>
      </c>
      <c r="I28" s="14" t="s">
        <v>37</v>
      </c>
      <c r="J28" s="12" t="s">
        <v>18</v>
      </c>
      <c r="K28" s="10" t="s">
        <v>0</v>
      </c>
      <c r="L28" s="13">
        <v>1.03</v>
      </c>
      <c r="M28" s="13" t="s">
        <v>38</v>
      </c>
    </row>
    <row r="29" spans="1:13" ht="12.75">
      <c r="A29" s="14" t="s">
        <v>84</v>
      </c>
      <c r="B29" s="14" t="s">
        <v>85</v>
      </c>
      <c r="C29" s="10" t="s">
        <v>86</v>
      </c>
      <c r="D29" s="10" t="s">
        <v>76</v>
      </c>
      <c r="E29" s="13">
        <v>49.75</v>
      </c>
      <c r="F29" s="15">
        <v>0</v>
      </c>
      <c r="G29" s="13">
        <f>ROUND(SUM(E29*F29),2)</f>
        <v>0</v>
      </c>
      <c r="H29" s="17" t="s">
        <v>0</v>
      </c>
      <c r="I29" s="14" t="s">
        <v>37</v>
      </c>
      <c r="J29" s="12" t="s">
        <v>18</v>
      </c>
      <c r="K29" s="10" t="s">
        <v>0</v>
      </c>
      <c r="L29" s="13">
        <v>2.56</v>
      </c>
      <c r="M29" s="13" t="s">
        <v>38</v>
      </c>
    </row>
    <row r="30" spans="1:13" ht="12.75">
      <c r="A30" s="14" t="s">
        <v>87</v>
      </c>
      <c r="B30" s="14" t="s">
        <v>88</v>
      </c>
      <c r="C30" s="10" t="s">
        <v>89</v>
      </c>
      <c r="D30" s="10" t="s">
        <v>76</v>
      </c>
      <c r="E30" s="13">
        <v>11915.64</v>
      </c>
      <c r="F30" s="15">
        <v>0</v>
      </c>
      <c r="G30" s="13">
        <f>ROUND(SUM(E30*F30),2)</f>
        <v>0</v>
      </c>
      <c r="H30" s="17" t="s">
        <v>0</v>
      </c>
      <c r="I30" s="14" t="s">
        <v>37</v>
      </c>
      <c r="J30" s="12" t="s">
        <v>18</v>
      </c>
      <c r="K30" s="10" t="s">
        <v>0</v>
      </c>
      <c r="L30" s="13">
        <v>1.66</v>
      </c>
      <c r="M30" s="13" t="s">
        <v>38</v>
      </c>
    </row>
    <row r="31" spans="1:13" ht="12.75">
      <c r="A31" s="14" t="s">
        <v>90</v>
      </c>
      <c r="B31" s="14" t="s">
        <v>91</v>
      </c>
      <c r="C31" s="10" t="s">
        <v>92</v>
      </c>
      <c r="D31" s="10" t="s">
        <v>76</v>
      </c>
      <c r="E31" s="13">
        <v>51.57</v>
      </c>
      <c r="F31" s="15">
        <v>0</v>
      </c>
      <c r="G31" s="13">
        <f>ROUND(SUM(E31*F31),2)</f>
        <v>0</v>
      </c>
      <c r="H31" s="17" t="s">
        <v>0</v>
      </c>
      <c r="I31" s="14" t="s">
        <v>37</v>
      </c>
      <c r="J31" s="12" t="s">
        <v>18</v>
      </c>
      <c r="K31" s="13">
        <f>SUM(G15:G31)</f>
        <v>0</v>
      </c>
      <c r="L31" s="13">
        <v>2.9</v>
      </c>
      <c r="M31" s="13" t="s">
        <v>38</v>
      </c>
    </row>
    <row r="33" spans="6:7" ht="12.75">
      <c r="F33" s="18" t="s">
        <v>93</v>
      </c>
      <c r="G33" s="13">
        <f>SUM(G9:G31)</f>
        <v>0</v>
      </c>
    </row>
    <row r="36" spans="2:4" ht="12.75">
      <c r="B36" s="19" t="s">
        <v>94</v>
      </c>
      <c r="D36" s="20" t="s">
        <v>95</v>
      </c>
    </row>
    <row r="38" ht="12.75">
      <c r="B38" s="21" t="s">
        <v>96</v>
      </c>
    </row>
    <row r="40" spans="2:3" ht="82.5" customHeight="1">
      <c r="B40" s="3" t="s">
        <v>97</v>
      </c>
      <c r="C40" s="3" t="s">
        <v>98</v>
      </c>
    </row>
    <row r="43" ht="12.75">
      <c r="B43" s="4" t="s">
        <v>99</v>
      </c>
    </row>
    <row r="44" ht="12.75">
      <c r="B44" s="5" t="s">
        <v>100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6:C36"/>
    <mergeCell ref="D36:M36"/>
    <mergeCell ref="B38:M38"/>
    <mergeCell ref="C40:M40"/>
    <mergeCell ref="B43:M43"/>
    <mergeCell ref="B44:M4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